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<sst xmlns="http://schemas.openxmlformats.org/spreadsheetml/2006/main" count="283" uniqueCount="150">
  <si>
    <t>天门市人民法院2020年度招聘雇员制书记员资格复审人员名单</t>
  </si>
  <si>
    <t>姓名</t>
  </si>
  <si>
    <t>性别</t>
  </si>
  <si>
    <t>招聘单位名称</t>
  </si>
  <si>
    <t>招聘单
位代码</t>
  </si>
  <si>
    <t>招聘职位</t>
  </si>
  <si>
    <t>职位
代码</t>
  </si>
  <si>
    <t>招聘计划</t>
  </si>
  <si>
    <t>准考证号</t>
  </si>
  <si>
    <t>笔试成绩</t>
  </si>
  <si>
    <t>笔试折算分数</t>
  </si>
  <si>
    <t>职业技能测试成绩
（正确字/分钟）</t>
  </si>
  <si>
    <t>职业技能测试分数</t>
  </si>
  <si>
    <t>职业技能测试折算分数</t>
  </si>
  <si>
    <t>笔试和职业技能测试折算分数之和</t>
  </si>
  <si>
    <t>笔试和职业技能测试后排名</t>
  </si>
  <si>
    <t>毕业学校</t>
  </si>
  <si>
    <t>胡星宇</t>
  </si>
  <si>
    <t>男</t>
  </si>
  <si>
    <t>天门市人民法院</t>
  </si>
  <si>
    <t>雇员制书记员岗</t>
  </si>
  <si>
    <t>214210010126</t>
  </si>
  <si>
    <t>56</t>
  </si>
  <si>
    <t>湖北第二师范学院</t>
  </si>
  <si>
    <t>赵轩</t>
  </si>
  <si>
    <t>214210010515</t>
  </si>
  <si>
    <t>67</t>
  </si>
  <si>
    <t>武汉船舶职业技术学院</t>
  </si>
  <si>
    <t>熊令芬</t>
  </si>
  <si>
    <t>女</t>
  </si>
  <si>
    <t>214210010525</t>
  </si>
  <si>
    <t>63</t>
  </si>
  <si>
    <t>杨趁</t>
  </si>
  <si>
    <t>214210010319</t>
  </si>
  <si>
    <t>68</t>
  </si>
  <si>
    <t>华中科技大学武昌分校</t>
  </si>
  <si>
    <t>张嘉诚</t>
  </si>
  <si>
    <t>214210010112</t>
  </si>
  <si>
    <t>70</t>
  </si>
  <si>
    <t>湖北文理学院理工学院</t>
  </si>
  <si>
    <t>吴哲文</t>
  </si>
  <si>
    <t>214210010209</t>
  </si>
  <si>
    <t>湖北水利水电职业技术学院</t>
  </si>
  <si>
    <t>胡皓原</t>
  </si>
  <si>
    <t>214210010119</t>
  </si>
  <si>
    <t>64</t>
  </si>
  <si>
    <t>武昌工学院</t>
  </si>
  <si>
    <t>孟俊</t>
  </si>
  <si>
    <t>214210010226</t>
  </si>
  <si>
    <t>60</t>
  </si>
  <si>
    <t>广东工业大学</t>
  </si>
  <si>
    <t>谭维</t>
  </si>
  <si>
    <t>214210010421</t>
  </si>
  <si>
    <t>湖北轻工职业技术学院</t>
  </si>
  <si>
    <t>熊宇鹏</t>
  </si>
  <si>
    <t>214210010602</t>
  </si>
  <si>
    <t>54</t>
  </si>
  <si>
    <t>武汉工程大学邮电与信息工程学院</t>
  </si>
  <si>
    <t>田博文</t>
  </si>
  <si>
    <t>214210010301</t>
  </si>
  <si>
    <t>50</t>
  </si>
  <si>
    <t>华中科技大学</t>
  </si>
  <si>
    <t>江碧芹</t>
  </si>
  <si>
    <t>214210010616</t>
  </si>
  <si>
    <t>59</t>
  </si>
  <si>
    <t>武汉工业职业技术学院</t>
  </si>
  <si>
    <t>徐壮</t>
  </si>
  <si>
    <t>214210010208</t>
  </si>
  <si>
    <t>华中农业大学楚天学院</t>
  </si>
  <si>
    <t>杨港</t>
  </si>
  <si>
    <t>214210010510</t>
  </si>
  <si>
    <t>武汉东湖学院</t>
  </si>
  <si>
    <t>魏珊</t>
  </si>
  <si>
    <t>214210010628</t>
  </si>
  <si>
    <t>49</t>
  </si>
  <si>
    <t>武汉工业学院工商学院</t>
  </si>
  <si>
    <t>彭子涵</t>
  </si>
  <si>
    <t>214210010225</t>
  </si>
  <si>
    <t>58</t>
  </si>
  <si>
    <t>武汉理工大学</t>
  </si>
  <si>
    <t>罗雷</t>
  </si>
  <si>
    <t>214210010118</t>
  </si>
  <si>
    <t>57</t>
  </si>
  <si>
    <t>武汉航海职业技术学院</t>
  </si>
  <si>
    <t>杨柳</t>
  </si>
  <si>
    <t>214210010216</t>
  </si>
  <si>
    <t>62</t>
  </si>
  <si>
    <t>董湧锐</t>
  </si>
  <si>
    <t>214210010102</t>
  </si>
  <si>
    <t>山东建筑大学</t>
  </si>
  <si>
    <t>金怡宏</t>
  </si>
  <si>
    <t>214210010211</t>
  </si>
  <si>
    <t>武汉科技大学城市学院</t>
  </si>
  <si>
    <t>郭子寒</t>
  </si>
  <si>
    <t>214210010120</t>
  </si>
  <si>
    <t>55</t>
  </si>
  <si>
    <t>武汉工程职业技术学院</t>
  </si>
  <si>
    <t>鄢磊</t>
  </si>
  <si>
    <t>214210010427</t>
  </si>
  <si>
    <t>48</t>
  </si>
  <si>
    <t>张庆文</t>
  </si>
  <si>
    <t>214210010125</t>
  </si>
  <si>
    <t>61</t>
  </si>
  <si>
    <t>荆州理工职业学院</t>
  </si>
  <si>
    <t>戴年</t>
  </si>
  <si>
    <t>214210010129</t>
  </si>
  <si>
    <t>武汉信息传播职业技术学院</t>
  </si>
  <si>
    <t>黄建琛</t>
  </si>
  <si>
    <t>214210010330</t>
  </si>
  <si>
    <t>河南理工大学万方科技学院</t>
  </si>
  <si>
    <t>陈诚</t>
  </si>
  <si>
    <t>214210010615</t>
  </si>
  <si>
    <t>44</t>
  </si>
  <si>
    <t>湖北黄冈职业技术学院</t>
  </si>
  <si>
    <t>毛丹</t>
  </si>
  <si>
    <t>214210010601</t>
  </si>
  <si>
    <t>张炀</t>
  </si>
  <si>
    <t>214210010308</t>
  </si>
  <si>
    <t>53</t>
  </si>
  <si>
    <t>江汉大学文理学院</t>
  </si>
  <si>
    <t>李礼</t>
  </si>
  <si>
    <t>214210010224</t>
  </si>
  <si>
    <t>武汉职业技术学院</t>
  </si>
  <si>
    <t>雷晴雯</t>
  </si>
  <si>
    <t>214210010611</t>
  </si>
  <si>
    <t>52</t>
  </si>
  <si>
    <t>荆州职业技术学院</t>
  </si>
  <si>
    <t>陈璐</t>
  </si>
  <si>
    <t>214210010326</t>
  </si>
  <si>
    <t>湖北生物科技职业技术学院</t>
  </si>
  <si>
    <t>夏立</t>
  </si>
  <si>
    <t>214210010415</t>
  </si>
  <si>
    <t>武汉商学院</t>
  </si>
  <si>
    <t>唐文豪</t>
  </si>
  <si>
    <t>214210010614</t>
  </si>
  <si>
    <t>湖南工业大学</t>
  </si>
  <si>
    <t>尹翔</t>
  </si>
  <si>
    <t>214210010204</t>
  </si>
  <si>
    <t>湖北生物科技职业学院</t>
  </si>
  <si>
    <t>何婷</t>
  </si>
  <si>
    <t>214210010223</t>
  </si>
  <si>
    <t>武汉城市职业学院</t>
  </si>
  <si>
    <t>邓寒</t>
  </si>
  <si>
    <t>214210010309</t>
  </si>
  <si>
    <t>湖北科技职业学院</t>
  </si>
  <si>
    <t>王泉泉</t>
  </si>
  <si>
    <t>214210010620</t>
  </si>
  <si>
    <t>湖北三峡大学科技学院</t>
  </si>
  <si>
    <t>肖子豪</t>
  </si>
  <si>
    <t>214210010426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</si>
</sst>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_);[Red]\(0\)"/>
    <numFmt numFmtId="42" formatCode="_ &quot;￥&quot;* #,##0_ ;_ &quot;￥&quot;* \-#,##0_ ;_ &quot;￥&quot;* &quot;-&quot;_ ;_ @_ "/>
    <numFmt numFmtId="177" formatCode="0.00_ "/>
    <numFmt numFmtId="178" formatCode="0.00_);[Red]\(0.00\)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sz val="10"/>
      <color theme="1"/>
      <name val="Arial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6" fontId="2" fillId="2" borderId="2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8" fontId="3" fillId="0" borderId="2" xfId="49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/>
    </xf>
    <xf numFmtId="178" fontId="6" fillId="0" borderId="2" xfId="49" applyNumberFormat="1" applyFont="1" applyFill="1" applyBorder="1" applyAlignment="1">
      <alignment horizontal="center" vertical="center"/>
    </xf>
    <xf numFmtId="177" fontId="6" fillId="0" borderId="2" xfId="49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8"/>
  <sheetViews>
    <sheetView tabSelected="1" workbookViewId="0">
      <selection activeCell="O36" sqref="O36"/>
    </sheetView>
  </sheetViews>
  <sheetFormatPr defaultColWidth="9" defaultRowHeight="13.5"/>
  <cols>
    <col min="2" max="2" width="5.875" customWidth="1"/>
    <col min="3" max="3" width="15.125" customWidth="1"/>
    <col min="4" max="4" width="14.125" customWidth="1"/>
    <col min="5" max="5" width="14.75" customWidth="1"/>
    <col min="7" max="7" width="5.375" customWidth="1"/>
    <col min="8" max="8" width="13.875" customWidth="1"/>
    <col min="9" max="9" width="6.25" customWidth="1"/>
    <col min="10" max="10" width="9" style="1"/>
    <col min="12" max="12" width="8.5" style="1" customWidth="1"/>
    <col min="13" max="13" width="8.625" style="2" customWidth="1"/>
    <col min="14" max="14" width="9" style="1"/>
    <col min="15" max="15" width="8.375" customWidth="1"/>
    <col min="16" max="16" width="29.625" customWidth="1"/>
  </cols>
  <sheetData>
    <row r="1" ht="25.5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48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4" t="s">
        <v>9</v>
      </c>
      <c r="J2" s="11" t="s">
        <v>10</v>
      </c>
      <c r="K2" s="12" t="s">
        <v>11</v>
      </c>
      <c r="L2" s="13" t="s">
        <v>12</v>
      </c>
      <c r="M2" s="14" t="s">
        <v>13</v>
      </c>
      <c r="N2" s="13" t="s">
        <v>14</v>
      </c>
      <c r="O2" s="12" t="s">
        <v>15</v>
      </c>
      <c r="P2" s="5" t="s">
        <v>16</v>
      </c>
    </row>
    <row r="3" spans="1:16">
      <c r="A3" s="7" t="s">
        <v>17</v>
      </c>
      <c r="B3" s="8" t="s">
        <v>18</v>
      </c>
      <c r="C3" s="8" t="s">
        <v>19</v>
      </c>
      <c r="D3" s="8">
        <v>14210001001</v>
      </c>
      <c r="E3" s="8" t="s">
        <v>20</v>
      </c>
      <c r="F3" s="8">
        <v>170101</v>
      </c>
      <c r="G3" s="8">
        <v>19</v>
      </c>
      <c r="H3" s="20" t="s">
        <v>21</v>
      </c>
      <c r="I3" s="7" t="s">
        <v>22</v>
      </c>
      <c r="J3" s="15">
        <f t="shared" ref="J3:J40" si="0">I3*0.3</f>
        <v>16.8</v>
      </c>
      <c r="K3" s="16">
        <v>105</v>
      </c>
      <c r="L3" s="17">
        <v>78</v>
      </c>
      <c r="M3" s="18">
        <f t="shared" ref="M3:M40" si="1">L3*0.5</f>
        <v>39</v>
      </c>
      <c r="N3" s="17">
        <f t="shared" ref="N3:N40" si="2">J3+M3</f>
        <v>55.8</v>
      </c>
      <c r="O3" s="19">
        <v>1</v>
      </c>
      <c r="P3" s="8" t="s">
        <v>23</v>
      </c>
    </row>
    <row r="4" spans="1:16">
      <c r="A4" s="7" t="s">
        <v>24</v>
      </c>
      <c r="B4" s="8" t="s">
        <v>18</v>
      </c>
      <c r="C4" s="8" t="s">
        <v>19</v>
      </c>
      <c r="D4" s="8">
        <v>14210001001</v>
      </c>
      <c r="E4" s="8" t="s">
        <v>20</v>
      </c>
      <c r="F4" s="8">
        <v>170101</v>
      </c>
      <c r="G4" s="8">
        <v>19</v>
      </c>
      <c r="H4" s="20" t="s">
        <v>25</v>
      </c>
      <c r="I4" s="7" t="s">
        <v>26</v>
      </c>
      <c r="J4" s="15">
        <f t="shared" si="0"/>
        <v>20.1</v>
      </c>
      <c r="K4" s="16">
        <v>78</v>
      </c>
      <c r="L4" s="17">
        <v>67.2</v>
      </c>
      <c r="M4" s="18">
        <f t="shared" si="1"/>
        <v>33.6</v>
      </c>
      <c r="N4" s="17">
        <f t="shared" si="2"/>
        <v>53.7</v>
      </c>
      <c r="O4" s="19">
        <v>2</v>
      </c>
      <c r="P4" s="8" t="s">
        <v>27</v>
      </c>
    </row>
    <row r="5" spans="1:16">
      <c r="A5" s="7" t="s">
        <v>28</v>
      </c>
      <c r="B5" s="8" t="s">
        <v>29</v>
      </c>
      <c r="C5" s="8" t="s">
        <v>19</v>
      </c>
      <c r="D5" s="8">
        <v>14210001001</v>
      </c>
      <c r="E5" s="8" t="s">
        <v>20</v>
      </c>
      <c r="F5" s="8">
        <v>170101</v>
      </c>
      <c r="G5" s="8">
        <v>19</v>
      </c>
      <c r="H5" s="20" t="s">
        <v>30</v>
      </c>
      <c r="I5" s="7" t="s">
        <v>31</v>
      </c>
      <c r="J5" s="15">
        <f t="shared" si="0"/>
        <v>18.9</v>
      </c>
      <c r="K5" s="16">
        <v>79</v>
      </c>
      <c r="L5" s="17">
        <v>67.6</v>
      </c>
      <c r="M5" s="18">
        <f t="shared" si="1"/>
        <v>33.8</v>
      </c>
      <c r="N5" s="17">
        <f t="shared" si="2"/>
        <v>52.7</v>
      </c>
      <c r="O5" s="19">
        <v>3</v>
      </c>
      <c r="P5" s="8" t="s">
        <v>23</v>
      </c>
    </row>
    <row r="6" spans="1:16">
      <c r="A6" s="7" t="s">
        <v>32</v>
      </c>
      <c r="B6" s="8" t="s">
        <v>18</v>
      </c>
      <c r="C6" s="8" t="s">
        <v>19</v>
      </c>
      <c r="D6" s="8">
        <v>14210001001</v>
      </c>
      <c r="E6" s="8" t="s">
        <v>20</v>
      </c>
      <c r="F6" s="8">
        <v>170101</v>
      </c>
      <c r="G6" s="8">
        <v>19</v>
      </c>
      <c r="H6" s="20" t="s">
        <v>33</v>
      </c>
      <c r="I6" s="7" t="s">
        <v>34</v>
      </c>
      <c r="J6" s="15">
        <f t="shared" si="0"/>
        <v>20.4</v>
      </c>
      <c r="K6" s="16">
        <v>71</v>
      </c>
      <c r="L6" s="17">
        <v>64.4</v>
      </c>
      <c r="M6" s="18">
        <f t="shared" si="1"/>
        <v>32.2</v>
      </c>
      <c r="N6" s="17">
        <f t="shared" si="2"/>
        <v>52.6</v>
      </c>
      <c r="O6" s="19">
        <v>4</v>
      </c>
      <c r="P6" s="8" t="s">
        <v>35</v>
      </c>
    </row>
    <row r="7" spans="1:16">
      <c r="A7" s="7" t="s">
        <v>36</v>
      </c>
      <c r="B7" s="8" t="s">
        <v>18</v>
      </c>
      <c r="C7" s="8" t="s">
        <v>19</v>
      </c>
      <c r="D7" s="8">
        <v>14210001001</v>
      </c>
      <c r="E7" s="8" t="s">
        <v>20</v>
      </c>
      <c r="F7" s="8">
        <v>170101</v>
      </c>
      <c r="G7" s="8">
        <v>19</v>
      </c>
      <c r="H7" s="20" t="s">
        <v>37</v>
      </c>
      <c r="I7" s="7" t="s">
        <v>38</v>
      </c>
      <c r="J7" s="15">
        <f t="shared" si="0"/>
        <v>21</v>
      </c>
      <c r="K7" s="16">
        <v>67</v>
      </c>
      <c r="L7" s="17">
        <v>62.8</v>
      </c>
      <c r="M7" s="18">
        <f t="shared" si="1"/>
        <v>31.4</v>
      </c>
      <c r="N7" s="17">
        <f t="shared" si="2"/>
        <v>52.4</v>
      </c>
      <c r="O7" s="19">
        <v>5</v>
      </c>
      <c r="P7" s="8" t="s">
        <v>39</v>
      </c>
    </row>
    <row r="8" spans="1:16">
      <c r="A8" s="7" t="s">
        <v>40</v>
      </c>
      <c r="B8" s="8" t="s">
        <v>18</v>
      </c>
      <c r="C8" s="8" t="s">
        <v>19</v>
      </c>
      <c r="D8" s="8">
        <v>14210001001</v>
      </c>
      <c r="E8" s="8" t="s">
        <v>20</v>
      </c>
      <c r="F8" s="8">
        <v>170101</v>
      </c>
      <c r="G8" s="8">
        <v>19</v>
      </c>
      <c r="H8" s="20" t="s">
        <v>41</v>
      </c>
      <c r="I8" s="7" t="s">
        <v>31</v>
      </c>
      <c r="J8" s="15">
        <f t="shared" si="0"/>
        <v>18.9</v>
      </c>
      <c r="K8" s="16">
        <v>77</v>
      </c>
      <c r="L8" s="17">
        <v>66.8</v>
      </c>
      <c r="M8" s="18">
        <f t="shared" si="1"/>
        <v>33.4</v>
      </c>
      <c r="N8" s="17">
        <f t="shared" si="2"/>
        <v>52.3</v>
      </c>
      <c r="O8" s="19">
        <v>6</v>
      </c>
      <c r="P8" s="8" t="s">
        <v>42</v>
      </c>
    </row>
    <row r="9" spans="1:16">
      <c r="A9" s="7" t="s">
        <v>43</v>
      </c>
      <c r="B9" s="8" t="s">
        <v>18</v>
      </c>
      <c r="C9" s="8" t="s">
        <v>19</v>
      </c>
      <c r="D9" s="8">
        <v>14210001001</v>
      </c>
      <c r="E9" s="8" t="s">
        <v>20</v>
      </c>
      <c r="F9" s="8">
        <v>170101</v>
      </c>
      <c r="G9" s="8">
        <v>19</v>
      </c>
      <c r="H9" s="20" t="s">
        <v>44</v>
      </c>
      <c r="I9" s="7" t="s">
        <v>45</v>
      </c>
      <c r="J9" s="15">
        <f t="shared" si="0"/>
        <v>19.2</v>
      </c>
      <c r="K9" s="16">
        <v>74</v>
      </c>
      <c r="L9" s="17">
        <v>65.6</v>
      </c>
      <c r="M9" s="18">
        <f t="shared" si="1"/>
        <v>32.8</v>
      </c>
      <c r="N9" s="17">
        <f t="shared" si="2"/>
        <v>52</v>
      </c>
      <c r="O9" s="19">
        <v>7</v>
      </c>
      <c r="P9" s="8" t="s">
        <v>46</v>
      </c>
    </row>
    <row r="10" spans="1:16">
      <c r="A10" s="7" t="s">
        <v>47</v>
      </c>
      <c r="B10" s="8" t="s">
        <v>18</v>
      </c>
      <c r="C10" s="8" t="s">
        <v>19</v>
      </c>
      <c r="D10" s="8">
        <v>14210001001</v>
      </c>
      <c r="E10" s="8" t="s">
        <v>20</v>
      </c>
      <c r="F10" s="8">
        <v>170101</v>
      </c>
      <c r="G10" s="8">
        <v>19</v>
      </c>
      <c r="H10" s="20" t="s">
        <v>48</v>
      </c>
      <c r="I10" s="7" t="s">
        <v>49</v>
      </c>
      <c r="J10" s="15">
        <f t="shared" si="0"/>
        <v>18</v>
      </c>
      <c r="K10" s="16">
        <v>80</v>
      </c>
      <c r="L10" s="17">
        <v>68</v>
      </c>
      <c r="M10" s="18">
        <f t="shared" si="1"/>
        <v>34</v>
      </c>
      <c r="N10" s="17">
        <f t="shared" si="2"/>
        <v>52</v>
      </c>
      <c r="O10" s="19">
        <v>7</v>
      </c>
      <c r="P10" s="8" t="s">
        <v>50</v>
      </c>
    </row>
    <row r="11" spans="1:16">
      <c r="A11" s="7" t="s">
        <v>51</v>
      </c>
      <c r="B11" s="8" t="s">
        <v>18</v>
      </c>
      <c r="C11" s="8" t="s">
        <v>19</v>
      </c>
      <c r="D11" s="8">
        <v>14210001001</v>
      </c>
      <c r="E11" s="8" t="s">
        <v>20</v>
      </c>
      <c r="F11" s="8">
        <v>170101</v>
      </c>
      <c r="G11" s="8">
        <v>19</v>
      </c>
      <c r="H11" s="20" t="s">
        <v>52</v>
      </c>
      <c r="I11" s="7" t="s">
        <v>22</v>
      </c>
      <c r="J11" s="15">
        <f t="shared" si="0"/>
        <v>16.8</v>
      </c>
      <c r="K11" s="16">
        <v>81</v>
      </c>
      <c r="L11" s="17">
        <v>68.4</v>
      </c>
      <c r="M11" s="18">
        <f t="shared" si="1"/>
        <v>34.2</v>
      </c>
      <c r="N11" s="17">
        <f t="shared" si="2"/>
        <v>51</v>
      </c>
      <c r="O11" s="19">
        <v>9</v>
      </c>
      <c r="P11" s="8" t="s">
        <v>53</v>
      </c>
    </row>
    <row r="12" spans="1:16">
      <c r="A12" s="7" t="s">
        <v>54</v>
      </c>
      <c r="B12" s="8" t="s">
        <v>18</v>
      </c>
      <c r="C12" s="8" t="s">
        <v>19</v>
      </c>
      <c r="D12" s="8">
        <v>14210001001</v>
      </c>
      <c r="E12" s="8" t="s">
        <v>20</v>
      </c>
      <c r="F12" s="8">
        <v>170101</v>
      </c>
      <c r="G12" s="8">
        <v>19</v>
      </c>
      <c r="H12" s="20" t="s">
        <v>55</v>
      </c>
      <c r="I12" s="7" t="s">
        <v>56</v>
      </c>
      <c r="J12" s="15">
        <f t="shared" si="0"/>
        <v>16.2</v>
      </c>
      <c r="K12" s="16">
        <v>83</v>
      </c>
      <c r="L12" s="17">
        <v>69.2</v>
      </c>
      <c r="M12" s="18">
        <f t="shared" si="1"/>
        <v>34.6</v>
      </c>
      <c r="N12" s="17">
        <f t="shared" si="2"/>
        <v>50.8</v>
      </c>
      <c r="O12" s="19">
        <v>10</v>
      </c>
      <c r="P12" s="8" t="s">
        <v>57</v>
      </c>
    </row>
    <row r="13" spans="1:16">
      <c r="A13" s="7" t="s">
        <v>58</v>
      </c>
      <c r="B13" s="8" t="s">
        <v>18</v>
      </c>
      <c r="C13" s="8" t="s">
        <v>19</v>
      </c>
      <c r="D13" s="8">
        <v>14210001001</v>
      </c>
      <c r="E13" s="8" t="s">
        <v>20</v>
      </c>
      <c r="F13" s="8">
        <v>170101</v>
      </c>
      <c r="G13" s="8">
        <v>19</v>
      </c>
      <c r="H13" s="20" t="s">
        <v>59</v>
      </c>
      <c r="I13" s="7" t="s">
        <v>60</v>
      </c>
      <c r="J13" s="15">
        <f t="shared" si="0"/>
        <v>15</v>
      </c>
      <c r="K13" s="16">
        <v>85</v>
      </c>
      <c r="L13" s="17">
        <v>70</v>
      </c>
      <c r="M13" s="18">
        <f t="shared" si="1"/>
        <v>35</v>
      </c>
      <c r="N13" s="17">
        <f t="shared" si="2"/>
        <v>50</v>
      </c>
      <c r="O13" s="19">
        <v>11</v>
      </c>
      <c r="P13" s="8" t="s">
        <v>61</v>
      </c>
    </row>
    <row r="14" spans="1:16">
      <c r="A14" s="7" t="s">
        <v>62</v>
      </c>
      <c r="B14" s="8" t="s">
        <v>29</v>
      </c>
      <c r="C14" s="8" t="s">
        <v>19</v>
      </c>
      <c r="D14" s="8">
        <v>14210001001</v>
      </c>
      <c r="E14" s="8" t="s">
        <v>20</v>
      </c>
      <c r="F14" s="8">
        <v>170101</v>
      </c>
      <c r="G14" s="8">
        <v>19</v>
      </c>
      <c r="H14" s="20" t="s">
        <v>63</v>
      </c>
      <c r="I14" s="7" t="s">
        <v>64</v>
      </c>
      <c r="J14" s="15">
        <f t="shared" si="0"/>
        <v>17.7</v>
      </c>
      <c r="K14" s="16">
        <v>71</v>
      </c>
      <c r="L14" s="17">
        <v>64.4</v>
      </c>
      <c r="M14" s="18">
        <f t="shared" si="1"/>
        <v>32.2</v>
      </c>
      <c r="N14" s="17">
        <f t="shared" si="2"/>
        <v>49.9</v>
      </c>
      <c r="O14" s="19">
        <v>12</v>
      </c>
      <c r="P14" s="8" t="s">
        <v>65</v>
      </c>
    </row>
    <row r="15" spans="1:16">
      <c r="A15" s="7" t="s">
        <v>66</v>
      </c>
      <c r="B15" s="8" t="s">
        <v>18</v>
      </c>
      <c r="C15" s="8" t="s">
        <v>19</v>
      </c>
      <c r="D15" s="8">
        <v>14210001001</v>
      </c>
      <c r="E15" s="8" t="s">
        <v>20</v>
      </c>
      <c r="F15" s="8">
        <v>170101</v>
      </c>
      <c r="G15" s="8">
        <v>19</v>
      </c>
      <c r="H15" s="20" t="s">
        <v>67</v>
      </c>
      <c r="I15" s="7" t="s">
        <v>45</v>
      </c>
      <c r="J15" s="15">
        <f t="shared" si="0"/>
        <v>19.2</v>
      </c>
      <c r="K15" s="16">
        <v>62</v>
      </c>
      <c r="L15" s="17">
        <v>60.8</v>
      </c>
      <c r="M15" s="18">
        <f t="shared" si="1"/>
        <v>30.4</v>
      </c>
      <c r="N15" s="17">
        <f t="shared" si="2"/>
        <v>49.6</v>
      </c>
      <c r="O15" s="19">
        <v>13</v>
      </c>
      <c r="P15" s="8" t="s">
        <v>68</v>
      </c>
    </row>
    <row r="16" spans="1:16">
      <c r="A16" s="7" t="s">
        <v>69</v>
      </c>
      <c r="B16" s="8" t="s">
        <v>29</v>
      </c>
      <c r="C16" s="8" t="s">
        <v>19</v>
      </c>
      <c r="D16" s="8">
        <v>14210001001</v>
      </c>
      <c r="E16" s="8" t="s">
        <v>20</v>
      </c>
      <c r="F16" s="8">
        <v>170101</v>
      </c>
      <c r="G16" s="8">
        <v>19</v>
      </c>
      <c r="H16" s="20" t="s">
        <v>70</v>
      </c>
      <c r="I16" s="7" t="s">
        <v>31</v>
      </c>
      <c r="J16" s="15">
        <f t="shared" si="0"/>
        <v>18.9</v>
      </c>
      <c r="K16" s="16">
        <v>63</v>
      </c>
      <c r="L16" s="17">
        <v>61.2</v>
      </c>
      <c r="M16" s="18">
        <f t="shared" si="1"/>
        <v>30.6</v>
      </c>
      <c r="N16" s="17">
        <f t="shared" si="2"/>
        <v>49.5</v>
      </c>
      <c r="O16" s="19">
        <v>14</v>
      </c>
      <c r="P16" s="8" t="s">
        <v>71</v>
      </c>
    </row>
    <row r="17" spans="1:16">
      <c r="A17" s="7" t="s">
        <v>72</v>
      </c>
      <c r="B17" s="8" t="s">
        <v>29</v>
      </c>
      <c r="C17" s="8" t="s">
        <v>19</v>
      </c>
      <c r="D17" s="8">
        <v>14210001001</v>
      </c>
      <c r="E17" s="8" t="s">
        <v>20</v>
      </c>
      <c r="F17" s="8">
        <v>170101</v>
      </c>
      <c r="G17" s="8">
        <v>19</v>
      </c>
      <c r="H17" s="20" t="s">
        <v>73</v>
      </c>
      <c r="I17" s="7" t="s">
        <v>74</v>
      </c>
      <c r="J17" s="15">
        <f t="shared" si="0"/>
        <v>14.7</v>
      </c>
      <c r="K17" s="16">
        <v>84</v>
      </c>
      <c r="L17" s="17">
        <v>69.6</v>
      </c>
      <c r="M17" s="18">
        <f t="shared" si="1"/>
        <v>34.8</v>
      </c>
      <c r="N17" s="17">
        <f t="shared" si="2"/>
        <v>49.5</v>
      </c>
      <c r="O17" s="19">
        <v>14</v>
      </c>
      <c r="P17" s="8" t="s">
        <v>75</v>
      </c>
    </row>
    <row r="18" spans="1:16">
      <c r="A18" s="7" t="s">
        <v>76</v>
      </c>
      <c r="B18" s="8" t="s">
        <v>29</v>
      </c>
      <c r="C18" s="8" t="s">
        <v>19</v>
      </c>
      <c r="D18" s="8">
        <v>14210001001</v>
      </c>
      <c r="E18" s="8" t="s">
        <v>20</v>
      </c>
      <c r="F18" s="8">
        <v>170101</v>
      </c>
      <c r="G18" s="8">
        <v>19</v>
      </c>
      <c r="H18" s="20" t="s">
        <v>77</v>
      </c>
      <c r="I18" s="7" t="s">
        <v>78</v>
      </c>
      <c r="J18" s="15">
        <f t="shared" si="0"/>
        <v>17.4</v>
      </c>
      <c r="K18" s="16">
        <v>70</v>
      </c>
      <c r="L18" s="17">
        <v>64</v>
      </c>
      <c r="M18" s="18">
        <f t="shared" si="1"/>
        <v>32</v>
      </c>
      <c r="N18" s="17">
        <f t="shared" si="2"/>
        <v>49.4</v>
      </c>
      <c r="O18" s="19">
        <v>16</v>
      </c>
      <c r="P18" s="8" t="s">
        <v>79</v>
      </c>
    </row>
    <row r="19" spans="1:16">
      <c r="A19" s="7" t="s">
        <v>80</v>
      </c>
      <c r="B19" s="8" t="s">
        <v>18</v>
      </c>
      <c r="C19" s="8" t="s">
        <v>19</v>
      </c>
      <c r="D19" s="8">
        <v>14210001001</v>
      </c>
      <c r="E19" s="8" t="s">
        <v>20</v>
      </c>
      <c r="F19" s="8">
        <v>170101</v>
      </c>
      <c r="G19" s="8">
        <v>19</v>
      </c>
      <c r="H19" s="20" t="s">
        <v>81</v>
      </c>
      <c r="I19" s="7" t="s">
        <v>82</v>
      </c>
      <c r="J19" s="15">
        <f t="shared" si="0"/>
        <v>17.1</v>
      </c>
      <c r="K19" s="16">
        <v>71</v>
      </c>
      <c r="L19" s="17">
        <v>64.4</v>
      </c>
      <c r="M19" s="18">
        <f t="shared" si="1"/>
        <v>32.2</v>
      </c>
      <c r="N19" s="17">
        <f t="shared" si="2"/>
        <v>49.3</v>
      </c>
      <c r="O19" s="19">
        <v>17</v>
      </c>
      <c r="P19" s="8" t="s">
        <v>83</v>
      </c>
    </row>
    <row r="20" spans="1:16">
      <c r="A20" s="7" t="s">
        <v>84</v>
      </c>
      <c r="B20" s="7" t="s">
        <v>29</v>
      </c>
      <c r="C20" s="8" t="s">
        <v>19</v>
      </c>
      <c r="D20" s="8">
        <v>14210001001</v>
      </c>
      <c r="E20" s="8" t="s">
        <v>20</v>
      </c>
      <c r="F20" s="8">
        <v>170101</v>
      </c>
      <c r="G20" s="8">
        <v>19</v>
      </c>
      <c r="H20" s="20" t="s">
        <v>85</v>
      </c>
      <c r="I20" s="7" t="s">
        <v>86</v>
      </c>
      <c r="J20" s="15">
        <f t="shared" si="0"/>
        <v>18.6</v>
      </c>
      <c r="K20" s="16">
        <v>63</v>
      </c>
      <c r="L20" s="17">
        <v>61.2</v>
      </c>
      <c r="M20" s="18">
        <f t="shared" si="1"/>
        <v>30.6</v>
      </c>
      <c r="N20" s="17">
        <f t="shared" si="2"/>
        <v>49.2</v>
      </c>
      <c r="O20" s="19">
        <v>18</v>
      </c>
      <c r="P20" s="8" t="s">
        <v>71</v>
      </c>
    </row>
    <row r="21" spans="1:16">
      <c r="A21" s="7" t="s">
        <v>87</v>
      </c>
      <c r="B21" s="7" t="s">
        <v>18</v>
      </c>
      <c r="C21" s="8" t="s">
        <v>19</v>
      </c>
      <c r="D21" s="8">
        <v>14210001001</v>
      </c>
      <c r="E21" s="8" t="s">
        <v>20</v>
      </c>
      <c r="F21" s="8">
        <v>170101</v>
      </c>
      <c r="G21" s="8">
        <v>19</v>
      </c>
      <c r="H21" s="20" t="s">
        <v>88</v>
      </c>
      <c r="I21" s="7" t="s">
        <v>64</v>
      </c>
      <c r="J21" s="15">
        <f t="shared" si="0"/>
        <v>17.7</v>
      </c>
      <c r="K21" s="16">
        <v>67</v>
      </c>
      <c r="L21" s="17">
        <v>62.8</v>
      </c>
      <c r="M21" s="18">
        <f t="shared" si="1"/>
        <v>31.4</v>
      </c>
      <c r="N21" s="17">
        <f t="shared" si="2"/>
        <v>49.1</v>
      </c>
      <c r="O21" s="19">
        <v>19</v>
      </c>
      <c r="P21" s="8" t="s">
        <v>89</v>
      </c>
    </row>
    <row r="22" spans="1:16">
      <c r="A22" s="7" t="s">
        <v>90</v>
      </c>
      <c r="B22" s="7" t="s">
        <v>29</v>
      </c>
      <c r="C22" s="8" t="s">
        <v>19</v>
      </c>
      <c r="D22" s="8">
        <v>14210001001</v>
      </c>
      <c r="E22" s="8" t="s">
        <v>20</v>
      </c>
      <c r="F22" s="8">
        <v>170101</v>
      </c>
      <c r="G22" s="8">
        <v>19</v>
      </c>
      <c r="H22" s="20" t="s">
        <v>91</v>
      </c>
      <c r="I22" s="7" t="s">
        <v>22</v>
      </c>
      <c r="J22" s="15">
        <f t="shared" si="0"/>
        <v>16.8</v>
      </c>
      <c r="K22" s="16">
        <v>71</v>
      </c>
      <c r="L22" s="17">
        <v>64.4</v>
      </c>
      <c r="M22" s="18">
        <f t="shared" si="1"/>
        <v>32.2</v>
      </c>
      <c r="N22" s="17">
        <f t="shared" si="2"/>
        <v>49</v>
      </c>
      <c r="O22" s="19">
        <v>20</v>
      </c>
      <c r="P22" s="8" t="s">
        <v>92</v>
      </c>
    </row>
    <row r="23" spans="1:16">
      <c r="A23" s="7" t="s">
        <v>93</v>
      </c>
      <c r="B23" s="7" t="s">
        <v>29</v>
      </c>
      <c r="C23" s="8" t="s">
        <v>19</v>
      </c>
      <c r="D23" s="8">
        <v>14210001001</v>
      </c>
      <c r="E23" s="8" t="s">
        <v>20</v>
      </c>
      <c r="F23" s="8">
        <v>170101</v>
      </c>
      <c r="G23" s="8">
        <v>19</v>
      </c>
      <c r="H23" s="20" t="s">
        <v>94</v>
      </c>
      <c r="I23" s="7" t="s">
        <v>95</v>
      </c>
      <c r="J23" s="15">
        <f t="shared" si="0"/>
        <v>16.5</v>
      </c>
      <c r="K23" s="16">
        <v>72</v>
      </c>
      <c r="L23" s="17">
        <v>64.8</v>
      </c>
      <c r="M23" s="18">
        <f t="shared" si="1"/>
        <v>32.4</v>
      </c>
      <c r="N23" s="17">
        <f t="shared" si="2"/>
        <v>48.9</v>
      </c>
      <c r="O23" s="19">
        <v>21</v>
      </c>
      <c r="P23" s="8" t="s">
        <v>96</v>
      </c>
    </row>
    <row r="24" spans="1:16">
      <c r="A24" s="7" t="s">
        <v>97</v>
      </c>
      <c r="B24" s="7" t="s">
        <v>18</v>
      </c>
      <c r="C24" s="8" t="s">
        <v>19</v>
      </c>
      <c r="D24" s="8">
        <v>14210001001</v>
      </c>
      <c r="E24" s="8" t="s">
        <v>20</v>
      </c>
      <c r="F24" s="8">
        <v>170101</v>
      </c>
      <c r="G24" s="8">
        <v>19</v>
      </c>
      <c r="H24" s="20" t="s">
        <v>98</v>
      </c>
      <c r="I24" s="7" t="s">
        <v>99</v>
      </c>
      <c r="J24" s="15">
        <f t="shared" si="0"/>
        <v>14.4</v>
      </c>
      <c r="K24" s="16">
        <v>82</v>
      </c>
      <c r="L24" s="17">
        <v>68.8</v>
      </c>
      <c r="M24" s="18">
        <f t="shared" si="1"/>
        <v>34.4</v>
      </c>
      <c r="N24" s="17">
        <f t="shared" si="2"/>
        <v>48.8</v>
      </c>
      <c r="O24" s="19">
        <v>22</v>
      </c>
      <c r="P24" s="8" t="s">
        <v>61</v>
      </c>
    </row>
    <row r="25" spans="1:16">
      <c r="A25" s="7" t="s">
        <v>100</v>
      </c>
      <c r="B25" s="7" t="s">
        <v>18</v>
      </c>
      <c r="C25" s="8" t="s">
        <v>19</v>
      </c>
      <c r="D25" s="8">
        <v>14210001001</v>
      </c>
      <c r="E25" s="8" t="s">
        <v>20</v>
      </c>
      <c r="F25" s="8">
        <v>170101</v>
      </c>
      <c r="G25" s="8">
        <v>19</v>
      </c>
      <c r="H25" s="20" t="s">
        <v>101</v>
      </c>
      <c r="I25" s="7" t="s">
        <v>102</v>
      </c>
      <c r="J25" s="15">
        <f t="shared" si="0"/>
        <v>18.3</v>
      </c>
      <c r="K25" s="16">
        <v>62</v>
      </c>
      <c r="L25" s="17">
        <v>60.8</v>
      </c>
      <c r="M25" s="18">
        <f t="shared" si="1"/>
        <v>30.4</v>
      </c>
      <c r="N25" s="17">
        <f t="shared" si="2"/>
        <v>48.7</v>
      </c>
      <c r="O25" s="19">
        <v>23</v>
      </c>
      <c r="P25" s="8" t="s">
        <v>103</v>
      </c>
    </row>
    <row r="26" spans="1:16">
      <c r="A26" s="7" t="s">
        <v>104</v>
      </c>
      <c r="B26" s="7" t="s">
        <v>29</v>
      </c>
      <c r="C26" s="8" t="s">
        <v>19</v>
      </c>
      <c r="D26" s="8">
        <v>14210001001</v>
      </c>
      <c r="E26" s="8" t="s">
        <v>20</v>
      </c>
      <c r="F26" s="8">
        <v>170101</v>
      </c>
      <c r="G26" s="8">
        <v>19</v>
      </c>
      <c r="H26" s="20" t="s">
        <v>105</v>
      </c>
      <c r="I26" s="7" t="s">
        <v>60</v>
      </c>
      <c r="J26" s="15">
        <f t="shared" si="0"/>
        <v>15</v>
      </c>
      <c r="K26" s="16">
        <v>78</v>
      </c>
      <c r="L26" s="17">
        <v>67.2</v>
      </c>
      <c r="M26" s="18">
        <f t="shared" si="1"/>
        <v>33.6</v>
      </c>
      <c r="N26" s="17">
        <f t="shared" si="2"/>
        <v>48.6</v>
      </c>
      <c r="O26" s="19">
        <v>24</v>
      </c>
      <c r="P26" s="8" t="s">
        <v>106</v>
      </c>
    </row>
    <row r="27" spans="1:16">
      <c r="A27" s="7" t="s">
        <v>107</v>
      </c>
      <c r="B27" s="7" t="s">
        <v>18</v>
      </c>
      <c r="C27" s="8" t="s">
        <v>19</v>
      </c>
      <c r="D27" s="8">
        <v>14210001001</v>
      </c>
      <c r="E27" s="8" t="s">
        <v>20</v>
      </c>
      <c r="F27" s="8">
        <v>170101</v>
      </c>
      <c r="G27" s="8">
        <v>19</v>
      </c>
      <c r="H27" s="20" t="s">
        <v>108</v>
      </c>
      <c r="I27" s="7" t="s">
        <v>22</v>
      </c>
      <c r="J27" s="15">
        <f t="shared" si="0"/>
        <v>16.8</v>
      </c>
      <c r="K27" s="16">
        <v>69</v>
      </c>
      <c r="L27" s="17">
        <v>63.6</v>
      </c>
      <c r="M27" s="18">
        <f t="shared" si="1"/>
        <v>31.8</v>
      </c>
      <c r="N27" s="17">
        <f t="shared" si="2"/>
        <v>48.6</v>
      </c>
      <c r="O27" s="19">
        <v>24</v>
      </c>
      <c r="P27" s="8" t="s">
        <v>109</v>
      </c>
    </row>
    <row r="28" spans="1:16">
      <c r="A28" s="7" t="s">
        <v>110</v>
      </c>
      <c r="B28" s="7" t="s">
        <v>18</v>
      </c>
      <c r="C28" s="8" t="s">
        <v>19</v>
      </c>
      <c r="D28" s="8">
        <v>14210001001</v>
      </c>
      <c r="E28" s="8" t="s">
        <v>20</v>
      </c>
      <c r="F28" s="8">
        <v>170101</v>
      </c>
      <c r="G28" s="8">
        <v>19</v>
      </c>
      <c r="H28" s="20" t="s">
        <v>111</v>
      </c>
      <c r="I28" s="7" t="s">
        <v>112</v>
      </c>
      <c r="J28" s="15">
        <f t="shared" si="0"/>
        <v>13.2</v>
      </c>
      <c r="K28" s="16">
        <v>87</v>
      </c>
      <c r="L28" s="17">
        <v>70.8</v>
      </c>
      <c r="M28" s="18">
        <f t="shared" si="1"/>
        <v>35.4</v>
      </c>
      <c r="N28" s="17">
        <f t="shared" si="2"/>
        <v>48.6</v>
      </c>
      <c r="O28" s="19">
        <v>24</v>
      </c>
      <c r="P28" s="8" t="s">
        <v>113</v>
      </c>
    </row>
    <row r="29" spans="1:16">
      <c r="A29" s="7" t="s">
        <v>114</v>
      </c>
      <c r="B29" s="7" t="s">
        <v>29</v>
      </c>
      <c r="C29" s="8" t="s">
        <v>19</v>
      </c>
      <c r="D29" s="8">
        <v>14210001001</v>
      </c>
      <c r="E29" s="8" t="s">
        <v>20</v>
      </c>
      <c r="F29" s="8">
        <v>170101</v>
      </c>
      <c r="G29" s="8">
        <v>19</v>
      </c>
      <c r="H29" s="20" t="s">
        <v>115</v>
      </c>
      <c r="I29" s="7" t="s">
        <v>74</v>
      </c>
      <c r="J29" s="15">
        <f t="shared" si="0"/>
        <v>14.7</v>
      </c>
      <c r="K29" s="16">
        <v>78</v>
      </c>
      <c r="L29" s="17">
        <v>67.2</v>
      </c>
      <c r="M29" s="18">
        <f t="shared" si="1"/>
        <v>33.6</v>
      </c>
      <c r="N29" s="17">
        <f t="shared" si="2"/>
        <v>48.3</v>
      </c>
      <c r="O29" s="19">
        <v>27</v>
      </c>
      <c r="P29" s="8" t="s">
        <v>42</v>
      </c>
    </row>
    <row r="30" spans="1:16">
      <c r="A30" s="7" t="s">
        <v>116</v>
      </c>
      <c r="B30" s="7" t="s">
        <v>18</v>
      </c>
      <c r="C30" s="8" t="s">
        <v>19</v>
      </c>
      <c r="D30" s="8">
        <v>14210001001</v>
      </c>
      <c r="E30" s="8" t="s">
        <v>20</v>
      </c>
      <c r="F30" s="8">
        <v>170101</v>
      </c>
      <c r="G30" s="8">
        <v>19</v>
      </c>
      <c r="H30" s="20" t="s">
        <v>117</v>
      </c>
      <c r="I30" s="7" t="s">
        <v>118</v>
      </c>
      <c r="J30" s="15">
        <f t="shared" si="0"/>
        <v>15.9</v>
      </c>
      <c r="K30" s="16">
        <v>71</v>
      </c>
      <c r="L30" s="17">
        <v>64.4</v>
      </c>
      <c r="M30" s="18">
        <f t="shared" si="1"/>
        <v>32.2</v>
      </c>
      <c r="N30" s="17">
        <f t="shared" si="2"/>
        <v>48.1</v>
      </c>
      <c r="O30" s="19">
        <v>28</v>
      </c>
      <c r="P30" s="8" t="s">
        <v>119</v>
      </c>
    </row>
    <row r="31" spans="1:16">
      <c r="A31" s="7" t="s">
        <v>120</v>
      </c>
      <c r="B31" s="7" t="s">
        <v>18</v>
      </c>
      <c r="C31" s="8" t="s">
        <v>19</v>
      </c>
      <c r="D31" s="8">
        <v>14210001001</v>
      </c>
      <c r="E31" s="8" t="s">
        <v>20</v>
      </c>
      <c r="F31" s="8">
        <v>170101</v>
      </c>
      <c r="G31" s="8">
        <v>19</v>
      </c>
      <c r="H31" s="20" t="s">
        <v>121</v>
      </c>
      <c r="I31" s="7" t="s">
        <v>56</v>
      </c>
      <c r="J31" s="15">
        <f t="shared" si="0"/>
        <v>16.2</v>
      </c>
      <c r="K31" s="16">
        <v>69</v>
      </c>
      <c r="L31" s="17">
        <v>63.6</v>
      </c>
      <c r="M31" s="18">
        <f t="shared" si="1"/>
        <v>31.8</v>
      </c>
      <c r="N31" s="17">
        <f t="shared" si="2"/>
        <v>48</v>
      </c>
      <c r="O31" s="19">
        <v>29</v>
      </c>
      <c r="P31" s="8" t="s">
        <v>122</v>
      </c>
    </row>
    <row r="32" spans="1:16">
      <c r="A32" s="7" t="s">
        <v>123</v>
      </c>
      <c r="B32" s="7" t="s">
        <v>29</v>
      </c>
      <c r="C32" s="8" t="s">
        <v>19</v>
      </c>
      <c r="D32" s="8">
        <v>14210001001</v>
      </c>
      <c r="E32" s="8" t="s">
        <v>20</v>
      </c>
      <c r="F32" s="8">
        <v>170101</v>
      </c>
      <c r="G32" s="8">
        <v>19</v>
      </c>
      <c r="H32" s="20" t="s">
        <v>124</v>
      </c>
      <c r="I32" s="7" t="s">
        <v>125</v>
      </c>
      <c r="J32" s="15">
        <f t="shared" si="0"/>
        <v>15.6</v>
      </c>
      <c r="K32" s="16">
        <v>71</v>
      </c>
      <c r="L32" s="17">
        <v>64.4</v>
      </c>
      <c r="M32" s="18">
        <f t="shared" si="1"/>
        <v>32.2</v>
      </c>
      <c r="N32" s="17">
        <f t="shared" si="2"/>
        <v>47.8</v>
      </c>
      <c r="O32" s="19">
        <v>30</v>
      </c>
      <c r="P32" s="8" t="s">
        <v>126</v>
      </c>
    </row>
    <row r="33" spans="1:16">
      <c r="A33" s="7" t="s">
        <v>127</v>
      </c>
      <c r="B33" s="7" t="s">
        <v>29</v>
      </c>
      <c r="C33" s="8" t="s">
        <v>19</v>
      </c>
      <c r="D33" s="8">
        <v>14210001001</v>
      </c>
      <c r="E33" s="8" t="s">
        <v>20</v>
      </c>
      <c r="F33" s="8">
        <v>170101</v>
      </c>
      <c r="G33" s="8">
        <v>19</v>
      </c>
      <c r="H33" s="20" t="s">
        <v>128</v>
      </c>
      <c r="I33" s="7" t="s">
        <v>99</v>
      </c>
      <c r="J33" s="15">
        <f t="shared" si="0"/>
        <v>14.4</v>
      </c>
      <c r="K33" s="16">
        <v>77</v>
      </c>
      <c r="L33" s="17">
        <v>66.8</v>
      </c>
      <c r="M33" s="18">
        <f t="shared" si="1"/>
        <v>33.4</v>
      </c>
      <c r="N33" s="17">
        <f t="shared" si="2"/>
        <v>47.8</v>
      </c>
      <c r="O33" s="19">
        <v>30</v>
      </c>
      <c r="P33" s="8" t="s">
        <v>129</v>
      </c>
    </row>
    <row r="34" spans="1:16">
      <c r="A34" s="7" t="s">
        <v>130</v>
      </c>
      <c r="B34" s="7" t="s">
        <v>18</v>
      </c>
      <c r="C34" s="8" t="s">
        <v>19</v>
      </c>
      <c r="D34" s="8">
        <v>14210001001</v>
      </c>
      <c r="E34" s="8" t="s">
        <v>20</v>
      </c>
      <c r="F34" s="8">
        <v>170101</v>
      </c>
      <c r="G34" s="8">
        <v>19</v>
      </c>
      <c r="H34" s="20" t="s">
        <v>131</v>
      </c>
      <c r="I34" s="7" t="s">
        <v>82</v>
      </c>
      <c r="J34" s="15">
        <f t="shared" si="0"/>
        <v>17.1</v>
      </c>
      <c r="K34" s="16">
        <v>62</v>
      </c>
      <c r="L34" s="17">
        <v>60.8</v>
      </c>
      <c r="M34" s="18">
        <f t="shared" si="1"/>
        <v>30.4</v>
      </c>
      <c r="N34" s="17">
        <f t="shared" si="2"/>
        <v>47.5</v>
      </c>
      <c r="O34" s="19">
        <v>32</v>
      </c>
      <c r="P34" s="8" t="s">
        <v>132</v>
      </c>
    </row>
    <row r="35" spans="1:16">
      <c r="A35" s="7" t="s">
        <v>133</v>
      </c>
      <c r="B35" s="7" t="s">
        <v>18</v>
      </c>
      <c r="C35" s="8" t="s">
        <v>19</v>
      </c>
      <c r="D35" s="8">
        <v>14210001001</v>
      </c>
      <c r="E35" s="8" t="s">
        <v>20</v>
      </c>
      <c r="F35" s="8">
        <v>170101</v>
      </c>
      <c r="G35" s="8">
        <v>19</v>
      </c>
      <c r="H35" s="20" t="s">
        <v>134</v>
      </c>
      <c r="I35" s="7" t="s">
        <v>78</v>
      </c>
      <c r="J35" s="15">
        <f t="shared" si="0"/>
        <v>17.4</v>
      </c>
      <c r="K35" s="16">
        <v>60</v>
      </c>
      <c r="L35" s="17">
        <v>60</v>
      </c>
      <c r="M35" s="18">
        <f t="shared" si="1"/>
        <v>30</v>
      </c>
      <c r="N35" s="17">
        <f t="shared" si="2"/>
        <v>47.4</v>
      </c>
      <c r="O35" s="19">
        <v>33</v>
      </c>
      <c r="P35" s="8" t="s">
        <v>135</v>
      </c>
    </row>
    <row r="36" spans="1:16">
      <c r="A36" s="7" t="s">
        <v>136</v>
      </c>
      <c r="B36" s="7" t="s">
        <v>29</v>
      </c>
      <c r="C36" s="8" t="s">
        <v>19</v>
      </c>
      <c r="D36" s="8">
        <v>14210001001</v>
      </c>
      <c r="E36" s="8" t="s">
        <v>20</v>
      </c>
      <c r="F36" s="8">
        <v>170101</v>
      </c>
      <c r="G36" s="8">
        <v>19</v>
      </c>
      <c r="H36" s="20" t="s">
        <v>137</v>
      </c>
      <c r="I36" s="7" t="s">
        <v>118</v>
      </c>
      <c r="J36" s="15">
        <f t="shared" si="0"/>
        <v>15.9</v>
      </c>
      <c r="K36" s="16">
        <v>66</v>
      </c>
      <c r="L36" s="17">
        <v>62.4</v>
      </c>
      <c r="M36" s="18">
        <f t="shared" si="1"/>
        <v>31.2</v>
      </c>
      <c r="N36" s="17">
        <f t="shared" si="2"/>
        <v>47.1</v>
      </c>
      <c r="O36" s="19">
        <v>34</v>
      </c>
      <c r="P36" s="8" t="s">
        <v>138</v>
      </c>
    </row>
    <row r="37" spans="1:16">
      <c r="A37" s="7" t="s">
        <v>139</v>
      </c>
      <c r="B37" s="7" t="s">
        <v>29</v>
      </c>
      <c r="C37" s="8" t="s">
        <v>19</v>
      </c>
      <c r="D37" s="8">
        <v>14210001001</v>
      </c>
      <c r="E37" s="8" t="s">
        <v>20</v>
      </c>
      <c r="F37" s="8">
        <v>170101</v>
      </c>
      <c r="G37" s="8">
        <v>19</v>
      </c>
      <c r="H37" s="20" t="s">
        <v>140</v>
      </c>
      <c r="I37" s="7" t="s">
        <v>125</v>
      </c>
      <c r="J37" s="15">
        <f t="shared" si="0"/>
        <v>15.6</v>
      </c>
      <c r="K37" s="16">
        <v>66</v>
      </c>
      <c r="L37" s="17">
        <v>62.4</v>
      </c>
      <c r="M37" s="18">
        <f t="shared" si="1"/>
        <v>31.2</v>
      </c>
      <c r="N37" s="17">
        <f t="shared" si="2"/>
        <v>46.8</v>
      </c>
      <c r="O37" s="19">
        <v>35</v>
      </c>
      <c r="P37" s="8" t="s">
        <v>141</v>
      </c>
    </row>
    <row r="38" spans="1:16">
      <c r="A38" s="7" t="s">
        <v>142</v>
      </c>
      <c r="B38" s="7" t="s">
        <v>18</v>
      </c>
      <c r="C38" s="8" t="s">
        <v>19</v>
      </c>
      <c r="D38" s="8">
        <v>14210001001</v>
      </c>
      <c r="E38" s="8" t="s">
        <v>20</v>
      </c>
      <c r="F38" s="8">
        <v>170101</v>
      </c>
      <c r="G38" s="8">
        <v>19</v>
      </c>
      <c r="H38" s="20" t="s">
        <v>143</v>
      </c>
      <c r="I38" s="7" t="s">
        <v>125</v>
      </c>
      <c r="J38" s="15">
        <f t="shared" si="0"/>
        <v>15.6</v>
      </c>
      <c r="K38" s="16">
        <v>66</v>
      </c>
      <c r="L38" s="17">
        <v>62.4</v>
      </c>
      <c r="M38" s="18">
        <f t="shared" si="1"/>
        <v>31.2</v>
      </c>
      <c r="N38" s="17">
        <f t="shared" si="2"/>
        <v>46.8</v>
      </c>
      <c r="O38" s="19">
        <v>35</v>
      </c>
      <c r="P38" s="8" t="s">
        <v>144</v>
      </c>
    </row>
    <row r="39" spans="1:16">
      <c r="A39" s="7" t="s">
        <v>145</v>
      </c>
      <c r="B39" s="7" t="s">
        <v>29</v>
      </c>
      <c r="C39" s="8" t="s">
        <v>19</v>
      </c>
      <c r="D39" s="8">
        <v>14210001001</v>
      </c>
      <c r="E39" s="8" t="s">
        <v>20</v>
      </c>
      <c r="F39" s="8">
        <v>170101</v>
      </c>
      <c r="G39" s="8">
        <v>19</v>
      </c>
      <c r="H39" s="20" t="s">
        <v>146</v>
      </c>
      <c r="I39" s="7" t="s">
        <v>125</v>
      </c>
      <c r="J39" s="15">
        <f t="shared" si="0"/>
        <v>15.6</v>
      </c>
      <c r="K39" s="16">
        <v>66</v>
      </c>
      <c r="L39" s="17">
        <v>62.4</v>
      </c>
      <c r="M39" s="18">
        <f t="shared" si="1"/>
        <v>31.2</v>
      </c>
      <c r="N39" s="17">
        <f t="shared" si="2"/>
        <v>46.8</v>
      </c>
      <c r="O39" s="19">
        <v>35</v>
      </c>
      <c r="P39" s="8" t="s">
        <v>147</v>
      </c>
    </row>
    <row r="40" spans="1:16">
      <c r="A40" s="7" t="s">
        <v>148</v>
      </c>
      <c r="B40" s="7" t="s">
        <v>18</v>
      </c>
      <c r="C40" s="8" t="s">
        <v>19</v>
      </c>
      <c r="D40" s="8">
        <v>14210001001</v>
      </c>
      <c r="E40" s="8" t="s">
        <v>20</v>
      </c>
      <c r="F40" s="8">
        <v>170101</v>
      </c>
      <c r="G40" s="8">
        <v>19</v>
      </c>
      <c r="H40" s="20" t="s">
        <v>149</v>
      </c>
      <c r="I40" s="7" t="s">
        <v>60</v>
      </c>
      <c r="J40" s="15">
        <f t="shared" si="0"/>
        <v>15</v>
      </c>
      <c r="K40" s="16">
        <v>61</v>
      </c>
      <c r="L40" s="17">
        <v>60.4</v>
      </c>
      <c r="M40" s="18">
        <f t="shared" si="1"/>
        <v>30.2</v>
      </c>
      <c r="N40" s="17">
        <f t="shared" si="2"/>
        <v>45.2</v>
      </c>
      <c r="O40" s="19">
        <v>38</v>
      </c>
      <c r="P40" s="8" t="s">
        <v>106</v>
      </c>
    </row>
    <row r="41" spans="2:7">
      <c r="B41" s="9"/>
      <c r="C41" s="9"/>
      <c r="G41" s="10"/>
    </row>
    <row r="42" spans="2:7">
      <c r="B42" s="9"/>
      <c r="C42" s="9"/>
      <c r="G42" s="10"/>
    </row>
    <row r="43" spans="2:7">
      <c r="B43" s="9"/>
      <c r="C43" s="9"/>
      <c r="G43" s="10"/>
    </row>
    <row r="44" spans="2:7">
      <c r="B44" s="9"/>
      <c r="C44" s="9"/>
      <c r="G44" s="10"/>
    </row>
    <row r="45" spans="2:3">
      <c r="B45" s="9"/>
      <c r="C45" s="9"/>
    </row>
    <row r="46" spans="2:3">
      <c r="B46" s="9"/>
      <c r="C46" s="9"/>
    </row>
    <row r="47" spans="2:3">
      <c r="B47" s="9"/>
      <c r="C47" s="9"/>
    </row>
    <row r="48" spans="2:3">
      <c r="B48" s="9"/>
      <c r="C48" s="9"/>
    </row>
    <row r="49" spans="2:3">
      <c r="B49" s="9"/>
      <c r="C49" s="9"/>
    </row>
    <row r="50" spans="2:3">
      <c r="B50" s="9"/>
      <c r="C50" s="9"/>
    </row>
    <row r="51" spans="2:3">
      <c r="B51" s="9"/>
      <c r="C51" s="9"/>
    </row>
    <row r="52" spans="2:3">
      <c r="B52" s="9"/>
      <c r="C52" s="9"/>
    </row>
    <row r="53" spans="2:3">
      <c r="B53" s="9"/>
      <c r="C53" s="9"/>
    </row>
    <row r="54" spans="2:3">
      <c r="B54" s="9"/>
      <c r="C54" s="9"/>
    </row>
    <row r="55" spans="2:3">
      <c r="B55" s="9"/>
      <c r="C55" s="9"/>
    </row>
    <row r="56" spans="2:3">
      <c r="B56" s="9"/>
      <c r="C56" s="9"/>
    </row>
    <row r="57" spans="2:3">
      <c r="B57" s="9"/>
      <c r="C57" s="9"/>
    </row>
    <row r="58" spans="2:3">
      <c r="B58" s="10"/>
      <c r="C58" s="10"/>
    </row>
  </sheetData>
  <mergeCells count="1">
    <mergeCell ref="A1:P1"/>
  </mergeCells>
  <pageMargins left="0.748031496062992" right="0.748031496062992" top="0.984251968503937" bottom="0.984251968503937" header="0.511811023622047" footer="0.511811023622047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1204LY</dc:creator>
  <cp:lastModifiedBy>程橙橙</cp:lastModifiedBy>
  <dcterms:created xsi:type="dcterms:W3CDTF">2020-08-13T03:56:00Z</dcterms:created>
  <cp:lastPrinted>2020-08-18T08:32:00Z</cp:lastPrinted>
  <dcterms:modified xsi:type="dcterms:W3CDTF">2020-08-18T09:03:14Z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